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ronic\Desktop\DOBAVA I MONTAŽA INOX OGRADE NA GRADSKOM KUPALIŠTU\"/>
    </mc:Choice>
  </mc:AlternateContent>
  <xr:revisionPtr revIDLastSave="0" documentId="13_ncr:1_{627DC2A8-2D28-42D0-A960-27DA83596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_INOX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20" i="5"/>
  <c r="F21" i="5" s="1"/>
  <c r="F25" i="5" l="1"/>
  <c r="F26" i="5" s="1"/>
  <c r="F27" i="5" s="1"/>
</calcChain>
</file>

<file path=xl/sharedStrings.xml><?xml version="1.0" encoding="utf-8"?>
<sst xmlns="http://schemas.openxmlformats.org/spreadsheetml/2006/main" count="36" uniqueCount="36">
  <si>
    <t xml:space="preserve">Privitak 2. - Troškovnik </t>
  </si>
  <si>
    <t>Naziv ponuditelja</t>
  </si>
  <si>
    <t>Sjedište ponuditelja</t>
  </si>
  <si>
    <t>Adresa ponuditelja</t>
  </si>
  <si>
    <t>OIB</t>
  </si>
  <si>
    <t>Redni broj</t>
  </si>
  <si>
    <t>Opis stavke</t>
  </si>
  <si>
    <t>Količina</t>
  </si>
  <si>
    <t>Jedinična cijena bez PDV-a (EUR)</t>
  </si>
  <si>
    <t>Ukupna cijena stavke bez PDV-a (EUR)</t>
  </si>
  <si>
    <t>2.</t>
  </si>
  <si>
    <t xml:space="preserve">  UKUPNO  EUR (bez PDV-a):</t>
  </si>
  <si>
    <t>REKAPITULACIJA</t>
  </si>
  <si>
    <t>UKUPNO (bez PDV-a) EUR:</t>
  </si>
  <si>
    <t>IZNOS PDV-a (25 %) EUR:</t>
  </si>
  <si>
    <t>m'</t>
  </si>
  <si>
    <t>a)</t>
  </si>
  <si>
    <t>b)</t>
  </si>
  <si>
    <t>c)</t>
  </si>
  <si>
    <t xml:space="preserve">OPĆENITO: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</si>
  <si>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d)</t>
  </si>
  <si>
    <t>f)</t>
  </si>
  <si>
    <t>e)</t>
  </si>
  <si>
    <t xml:space="preserve">Nije dozvoljeno odlaganje otpadnog materijala bilo koje vrste u more. </t>
  </si>
  <si>
    <t xml:space="preserve">Otpadni materijal prelazi u vlasništo Izvođača. Izvođač je u obvezi uklonjeni materijal ekološki zbrinuti na za to utvrđenu deponiju sukladno Zakonu  o gospodarenju otpadom, a svi uslijed toga nastali troškovi su obveza izvođača, okoliš urediti i očistiti.       </t>
  </si>
  <si>
    <t xml:space="preserve">Smatra se da je izvođač u cijelosti upoznat sa svim specifičnostima lokacija (visina, otežali pristup, kupališna sezona i drugo), te je u skladu s tim odredio jedinične cijene. </t>
  </si>
  <si>
    <t xml:space="preserve">Na gradilištu uz pješačku šetnicu i u blizini ulazaka u more, izvođač je u obvezi omogućiti siguran prolaz pješacima i kupačima.   </t>
  </si>
  <si>
    <t xml:space="preserve">U cijenu svake stavke potrebno je uračunati sve  troškove rada, osnovnog i pomoćnog materijala, ograđivanja, čišćenja, pomoćnih radnih platformi za izradu podmorskih radova, vertikalni i horizontalni transport (ručni ili strojni) te odvoz otpadnog materijala na odlagalište za građevinski otpad sukladno Zakonu  o gospodarenju otpadom, a svi, uslijed toga nastali troškovi, obveza su izvođača, kao i  otežan rad zbog pješačkog prometa na kupalištu.            </t>
  </si>
  <si>
    <t>SVEUKUPNO (s PDV-om) EUR:</t>
  </si>
  <si>
    <r>
      <rPr>
        <b/>
        <sz val="12"/>
        <rFont val="Times New Roman"/>
        <family val="1"/>
        <charset val="238"/>
      </rPr>
      <t>Izrada, doprema i ugradnja inox ograde na rubnom zidu plaže u uvali Val di preti (gradska plaža).</t>
    </r>
    <r>
      <rPr>
        <sz val="11"/>
        <rFont val="Times New Roman"/>
        <family val="1"/>
        <charset val="238"/>
      </rPr>
      <t xml:space="preserve"> Ograda se sastoji se od vertikalnih i horizontalnih cijevnih  inox profila ø40 mm ukupne visine 110 cm kao postojeća ograda na kupalištu (mjere uzeti na licu mjesta). Vertikalni  stupovi postavljaju se na razmaku od 2,00 metra, a po sredini vertikalnih profila postavlja se horizontalna prečka istih karakteristika. Inox profili su sjajni, inox AISI-316, otporni na morsku sredinu. U stavku uračunati sve potrebne spojne elemente i građevinsku obradu nakon montaže.                                                                     Obračun po m'.</t>
    </r>
  </si>
  <si>
    <t>1.</t>
  </si>
  <si>
    <t>Strojno ručna demontaža starih željeznih rukohvata na pozicijama uvala "VAL DI PRETI" i gradsko kupalište (Vila Club).U stavku uračunati utovar i odvoz na deponij u režiji izvođača.Obračun po m/</t>
  </si>
  <si>
    <t>m/</t>
  </si>
  <si>
    <t>Jed. mjere</t>
  </si>
  <si>
    <t xml:space="preserve"> Radovi se izvode na Gradskim plažama u Gradu Poreču-Parenzo.</t>
  </si>
  <si>
    <t>DOBAVA I UGRADNJA INOX OGRADE  NA GRADSKOM KUPALIŠTU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</si>
</sst>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19" x14ac:knownFonts="1">
    <font>
      <sz val="10"/>
      <color rgb="FF000000"/>
      <name val="Times New Roman"/>
      <charset val="204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78">
    <xf numFmtId="0" fontId="0" fillId="0" borderId="0" xfId="0" applyFill="1" applyBorder="1" applyAlignment="1">
      <alignment horizontal="left" vertical="top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 vertical="top"/>
    </xf>
    <xf numFmtId="4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Alignment="1" applyProtection="1"/>
    <xf numFmtId="0" fontId="5" fillId="0" borderId="5" xfId="0" applyFont="1" applyBorder="1" applyAlignment="1">
      <alignment horizontal="left" vertical="center"/>
    </xf>
    <xf numFmtId="0" fontId="3" fillId="0" borderId="5" xfId="0" applyFont="1" applyBorder="1"/>
    <xf numFmtId="0" fontId="0" fillId="0" borderId="5" xfId="0" applyBorder="1"/>
    <xf numFmtId="0" fontId="8" fillId="0" borderId="4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top" wrapText="1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2" fillId="0" borderId="0" xfId="0" applyFont="1"/>
    <xf numFmtId="0" fontId="14" fillId="0" borderId="4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top"/>
    </xf>
    <xf numFmtId="2" fontId="14" fillId="0" borderId="4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4" fontId="11" fillId="0" borderId="5" xfId="0" applyNumberFormat="1" applyFont="1" applyBorder="1" applyAlignment="1">
      <alignment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vertical="center"/>
    </xf>
    <xf numFmtId="166" fontId="18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" fontId="14" fillId="0" borderId="2" xfId="1" applyNumberFormat="1" applyFont="1" applyFill="1" applyBorder="1" applyAlignment="1" applyProtection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vertical="center"/>
    </xf>
    <xf numFmtId="166" fontId="18" fillId="3" borderId="7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" fontId="14" fillId="3" borderId="6" xfId="1" applyNumberFormat="1" applyFont="1" applyFill="1" applyBorder="1" applyAlignment="1" applyProtection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1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/>
    <xf numFmtId="0" fontId="6" fillId="3" borderId="9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4" xfId="0" applyFont="1" applyBorder="1"/>
    <xf numFmtId="0" fontId="0" fillId="0" borderId="4" xfId="0" applyBorder="1"/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6" fontId="2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center" vertical="center"/>
    </xf>
    <xf numFmtId="0" fontId="17" fillId="0" borderId="6" xfId="0" applyFont="1" applyBorder="1"/>
  </cellXfs>
  <cellStyles count="2">
    <cellStyle name="Normalno" xfId="0" builtinId="0"/>
    <cellStyle name="Zarez 2" xfId="1" xr:uid="{85961D48-6825-45DB-87C9-8AFCA0D919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19</xdr:row>
      <xdr:rowOff>0</xdr:rowOff>
    </xdr:from>
    <xdr:to>
      <xdr:col>1</xdr:col>
      <xdr:colOff>193964</xdr:colOff>
      <xdr:row>19</xdr:row>
      <xdr:rowOff>45719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8D42C1F-E998-4784-B1B8-5C9630962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06" r="5824" b="13050"/>
        <a:stretch/>
      </xdr:blipFill>
      <xdr:spPr>
        <a:xfrm>
          <a:off x="461963" y="11525516"/>
          <a:ext cx="74901" cy="45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5279-0537-4A6E-8303-8D71893A0CD9}">
  <dimension ref="A1:G32"/>
  <sheetViews>
    <sheetView showZeros="0" tabSelected="1" topLeftCell="A13" zoomScaleNormal="100" zoomScaleSheetLayoutView="80" workbookViewId="0">
      <selection activeCell="A16" sqref="A16:F17"/>
    </sheetView>
  </sheetViews>
  <sheetFormatPr defaultRowHeight="12.75" x14ac:dyDescent="0.2"/>
  <cols>
    <col min="1" max="1" width="6" customWidth="1"/>
    <col min="2" max="2" width="53.83203125" customWidth="1"/>
    <col min="3" max="3" width="10.5" customWidth="1"/>
    <col min="4" max="4" width="10.83203125" customWidth="1"/>
    <col min="5" max="6" width="12.5" customWidth="1"/>
  </cols>
  <sheetData>
    <row r="1" spans="1:7" ht="20.25" customHeight="1" x14ac:dyDescent="0.2">
      <c r="A1" s="60" t="s">
        <v>0</v>
      </c>
      <c r="B1" s="61"/>
      <c r="C1" s="61"/>
      <c r="D1" s="61"/>
      <c r="E1" s="61"/>
      <c r="F1" s="62"/>
      <c r="G1" s="1"/>
    </row>
    <row r="2" spans="1:7" x14ac:dyDescent="0.2">
      <c r="A2" s="2"/>
      <c r="B2" s="3"/>
      <c r="C2" s="2"/>
      <c r="D2" s="4"/>
      <c r="E2" s="5"/>
      <c r="F2" s="6"/>
      <c r="G2" s="1"/>
    </row>
    <row r="3" spans="1:7" ht="18.75" customHeight="1" x14ac:dyDescent="0.2">
      <c r="A3" s="56" t="s">
        <v>1</v>
      </c>
      <c r="B3" s="57"/>
      <c r="C3" s="58"/>
      <c r="D3" s="59"/>
      <c r="E3" s="59"/>
      <c r="F3" s="59"/>
      <c r="G3" s="1"/>
    </row>
    <row r="4" spans="1:7" ht="18.75" customHeight="1" x14ac:dyDescent="0.2">
      <c r="A4" s="56" t="s">
        <v>2</v>
      </c>
      <c r="B4" s="57"/>
      <c r="C4" s="58"/>
      <c r="D4" s="59"/>
      <c r="E4" s="59"/>
      <c r="F4" s="59"/>
      <c r="G4" s="1"/>
    </row>
    <row r="5" spans="1:7" ht="18.75" customHeight="1" x14ac:dyDescent="0.2">
      <c r="A5" s="56" t="s">
        <v>3</v>
      </c>
      <c r="B5" s="57"/>
      <c r="C5" s="58"/>
      <c r="D5" s="59"/>
      <c r="E5" s="59"/>
      <c r="F5" s="59"/>
      <c r="G5" s="1"/>
    </row>
    <row r="6" spans="1:7" ht="18.75" customHeight="1" x14ac:dyDescent="0.2">
      <c r="A6" s="56" t="s">
        <v>4</v>
      </c>
      <c r="B6" s="57"/>
      <c r="C6" s="58"/>
      <c r="D6" s="59"/>
      <c r="E6" s="59"/>
      <c r="F6" s="59"/>
      <c r="G6" s="1"/>
    </row>
    <row r="7" spans="1:7" ht="37.5" customHeight="1" x14ac:dyDescent="0.2">
      <c r="A7" s="7"/>
      <c r="B7" s="45"/>
      <c r="C7" s="8"/>
      <c r="D7" s="9"/>
      <c r="E7" s="9"/>
      <c r="F7" s="9"/>
      <c r="G7" s="1"/>
    </row>
    <row r="8" spans="1:7" ht="37.5" customHeight="1" x14ac:dyDescent="0.2">
      <c r="A8" s="42"/>
      <c r="B8" s="49" t="s">
        <v>19</v>
      </c>
      <c r="C8" s="43"/>
      <c r="D8" s="44"/>
      <c r="E8" s="44"/>
      <c r="F8" s="44"/>
      <c r="G8" s="1"/>
    </row>
    <row r="9" spans="1:7" ht="51.75" customHeight="1" x14ac:dyDescent="0.2">
      <c r="A9" s="46" t="s">
        <v>16</v>
      </c>
      <c r="B9" s="47" t="s">
        <v>34</v>
      </c>
      <c r="C9" s="43"/>
      <c r="D9" s="44"/>
      <c r="E9" s="44"/>
      <c r="F9" s="44"/>
      <c r="G9" s="1"/>
    </row>
    <row r="10" spans="1:7" ht="63.75" customHeight="1" x14ac:dyDescent="0.2">
      <c r="A10" s="46" t="s">
        <v>17</v>
      </c>
      <c r="B10" s="47" t="s">
        <v>26</v>
      </c>
      <c r="C10" s="43"/>
      <c r="D10" s="44"/>
      <c r="E10" s="44"/>
      <c r="F10" s="44"/>
      <c r="G10" s="1"/>
    </row>
    <row r="11" spans="1:7" ht="157.5" x14ac:dyDescent="0.2">
      <c r="A11" s="46" t="s">
        <v>18</v>
      </c>
      <c r="B11" s="47" t="s">
        <v>27</v>
      </c>
      <c r="C11" s="43"/>
      <c r="D11" s="44"/>
      <c r="E11" s="44"/>
      <c r="F11" s="44"/>
      <c r="G11" s="1"/>
    </row>
    <row r="12" spans="1:7" ht="44.25" customHeight="1" x14ac:dyDescent="0.2">
      <c r="A12" s="46" t="s">
        <v>20</v>
      </c>
      <c r="B12" s="48" t="s">
        <v>23</v>
      </c>
      <c r="C12" s="43"/>
      <c r="D12" s="44"/>
      <c r="E12" s="44"/>
      <c r="F12" s="44"/>
      <c r="G12" s="1"/>
    </row>
    <row r="13" spans="1:7" ht="91.5" customHeight="1" x14ac:dyDescent="0.2">
      <c r="A13" s="46" t="s">
        <v>22</v>
      </c>
      <c r="B13" s="48" t="s">
        <v>24</v>
      </c>
      <c r="C13" s="43"/>
      <c r="D13" s="44"/>
      <c r="E13" s="44"/>
      <c r="F13" s="44"/>
      <c r="G13" s="1"/>
    </row>
    <row r="14" spans="1:7" ht="73.5" customHeight="1" x14ac:dyDescent="0.2">
      <c r="A14" s="46" t="s">
        <v>21</v>
      </c>
      <c r="B14" s="48" t="s">
        <v>25</v>
      </c>
      <c r="C14" s="43"/>
      <c r="D14" s="44"/>
      <c r="E14" s="44"/>
      <c r="F14" s="44"/>
      <c r="G14" s="1"/>
    </row>
    <row r="15" spans="1:7" ht="17.25" customHeight="1" thickBot="1" x14ac:dyDescent="0.25">
      <c r="A15" s="20"/>
      <c r="B15" s="21"/>
      <c r="C15" s="21"/>
      <c r="D15" s="21"/>
      <c r="E15" s="21"/>
      <c r="F15" s="21"/>
      <c r="G15" s="1"/>
    </row>
    <row r="16" spans="1:7" x14ac:dyDescent="0.2">
      <c r="A16" s="67" t="s">
        <v>35</v>
      </c>
      <c r="B16" s="68"/>
      <c r="C16" s="68"/>
      <c r="D16" s="68"/>
      <c r="E16" s="68"/>
      <c r="F16" s="69"/>
      <c r="G16" s="1"/>
    </row>
    <row r="17" spans="1:7" ht="13.5" thickBot="1" x14ac:dyDescent="0.25">
      <c r="A17" s="70"/>
      <c r="B17" s="71"/>
      <c r="C17" s="71"/>
      <c r="D17" s="71"/>
      <c r="E17" s="71"/>
      <c r="F17" s="72"/>
      <c r="G17" s="1"/>
    </row>
    <row r="18" spans="1:7" ht="79.5" customHeight="1" x14ac:dyDescent="0.2">
      <c r="A18" s="52" t="s">
        <v>5</v>
      </c>
      <c r="B18" s="50" t="s">
        <v>6</v>
      </c>
      <c r="C18" s="50" t="s">
        <v>33</v>
      </c>
      <c r="D18" s="50" t="s">
        <v>7</v>
      </c>
      <c r="E18" s="51" t="s">
        <v>8</v>
      </c>
      <c r="F18" s="51" t="s">
        <v>9</v>
      </c>
      <c r="G18" s="1"/>
    </row>
    <row r="19" spans="1:7" ht="61.5" customHeight="1" x14ac:dyDescent="0.25">
      <c r="A19" s="54" t="s">
        <v>30</v>
      </c>
      <c r="B19" s="55" t="s">
        <v>31</v>
      </c>
      <c r="C19" s="50" t="s">
        <v>32</v>
      </c>
      <c r="D19" s="23">
        <v>35</v>
      </c>
      <c r="E19" s="23">
        <v>0</v>
      </c>
      <c r="F19" s="23">
        <f>D19*E19</f>
        <v>0</v>
      </c>
      <c r="G19" s="1"/>
    </row>
    <row r="20" spans="1:7" ht="213.75" customHeight="1" x14ac:dyDescent="0.25">
      <c r="A20" s="22" t="s">
        <v>10</v>
      </c>
      <c r="B20" s="10" t="s">
        <v>29</v>
      </c>
      <c r="C20" s="19" t="s">
        <v>15</v>
      </c>
      <c r="D20" s="23">
        <v>35</v>
      </c>
      <c r="E20" s="53">
        <v>0</v>
      </c>
      <c r="F20" s="53">
        <f>D20*E20</f>
        <v>0</v>
      </c>
      <c r="G20" s="1"/>
    </row>
    <row r="21" spans="1:7" ht="15.75" x14ac:dyDescent="0.2">
      <c r="A21" s="73" t="s">
        <v>11</v>
      </c>
      <c r="B21" s="74"/>
      <c r="C21" s="74"/>
      <c r="D21" s="74"/>
      <c r="E21" s="75"/>
      <c r="F21" s="24">
        <f>SUM(F19:F20)</f>
        <v>0</v>
      </c>
      <c r="G21" s="1"/>
    </row>
    <row r="22" spans="1:7" ht="66.75" customHeight="1" x14ac:dyDescent="0.2">
      <c r="A22" s="25"/>
      <c r="B22" s="26"/>
      <c r="C22" s="26"/>
      <c r="D22" s="26"/>
      <c r="E22" s="26"/>
      <c r="F22" s="27"/>
      <c r="G22" s="1"/>
    </row>
    <row r="23" spans="1:7" ht="49.5" customHeight="1" x14ac:dyDescent="0.25">
      <c r="A23" s="63" t="s">
        <v>12</v>
      </c>
      <c r="B23" s="64"/>
      <c r="C23" s="64"/>
      <c r="D23" s="64"/>
      <c r="E23" s="64"/>
      <c r="F23" s="64"/>
      <c r="G23" s="1"/>
    </row>
    <row r="24" spans="1:7" ht="15.75" x14ac:dyDescent="0.25">
      <c r="A24" s="76"/>
      <c r="B24" s="77"/>
      <c r="C24" s="77"/>
      <c r="D24" s="77"/>
      <c r="E24" s="77"/>
      <c r="F24" s="77"/>
      <c r="G24" s="1"/>
    </row>
    <row r="25" spans="1:7" ht="23.25" customHeight="1" x14ac:dyDescent="0.2">
      <c r="A25" s="28"/>
      <c r="B25" s="11" t="s">
        <v>13</v>
      </c>
      <c r="C25" s="29"/>
      <c r="D25" s="30"/>
      <c r="E25" s="30"/>
      <c r="F25" s="31">
        <f>F21</f>
        <v>0</v>
      </c>
      <c r="G25" s="1"/>
    </row>
    <row r="26" spans="1:7" ht="22.5" customHeight="1" x14ac:dyDescent="0.2">
      <c r="A26" s="32"/>
      <c r="B26" s="12" t="s">
        <v>14</v>
      </c>
      <c r="C26" s="33"/>
      <c r="D26" s="34"/>
      <c r="E26" s="35"/>
      <c r="F26" s="36">
        <f>F25*0.25</f>
        <v>0</v>
      </c>
      <c r="G26" s="1"/>
    </row>
    <row r="27" spans="1:7" ht="24" customHeight="1" x14ac:dyDescent="0.2">
      <c r="A27" s="37"/>
      <c r="B27" s="13" t="s">
        <v>28</v>
      </c>
      <c r="C27" s="38"/>
      <c r="D27" s="39"/>
      <c r="E27" s="40"/>
      <c r="F27" s="41">
        <f>F25+F26</f>
        <v>0</v>
      </c>
      <c r="G27" s="1"/>
    </row>
    <row r="28" spans="1:7" ht="15.75" x14ac:dyDescent="0.2">
      <c r="A28" s="1"/>
      <c r="B28" s="14"/>
      <c r="C28" s="1"/>
      <c r="D28" s="15"/>
      <c r="E28" s="16"/>
      <c r="F28" s="17"/>
      <c r="G28" s="18"/>
    </row>
    <row r="29" spans="1:7" ht="15.75" x14ac:dyDescent="0.2">
      <c r="A29" s="1"/>
      <c r="B29" s="14"/>
      <c r="C29" s="1"/>
      <c r="D29" s="15"/>
      <c r="E29" s="16"/>
      <c r="F29" s="17"/>
      <c r="G29" s="2"/>
    </row>
    <row r="30" spans="1:7" x14ac:dyDescent="0.2">
      <c r="A30" s="2"/>
      <c r="B30" s="3"/>
      <c r="C30" s="65"/>
      <c r="D30" s="66"/>
      <c r="E30" s="66"/>
      <c r="F30" s="66"/>
      <c r="G30" s="2"/>
    </row>
    <row r="31" spans="1:7" x14ac:dyDescent="0.2">
      <c r="A31" s="2"/>
      <c r="B31" s="3"/>
      <c r="C31" s="2"/>
      <c r="D31" s="4"/>
      <c r="E31" s="5"/>
      <c r="F31" s="6"/>
      <c r="G31" s="2"/>
    </row>
    <row r="32" spans="1:7" x14ac:dyDescent="0.2">
      <c r="A32" s="1"/>
      <c r="B32" s="1"/>
      <c r="C32" s="1"/>
      <c r="D32" s="1"/>
      <c r="E32" s="1"/>
      <c r="F32" s="1"/>
      <c r="G32" s="1"/>
    </row>
  </sheetData>
  <mergeCells count="14">
    <mergeCell ref="A23:F23"/>
    <mergeCell ref="C30:F30"/>
    <mergeCell ref="A6:B6"/>
    <mergeCell ref="C6:F6"/>
    <mergeCell ref="A16:F17"/>
    <mergeCell ref="A21:E21"/>
    <mergeCell ref="A24:F24"/>
    <mergeCell ref="A5:B5"/>
    <mergeCell ref="C5:F5"/>
    <mergeCell ref="A1:F1"/>
    <mergeCell ref="A3:B3"/>
    <mergeCell ref="C3:F3"/>
    <mergeCell ref="A4:B4"/>
    <mergeCell ref="C4:F4"/>
  </mergeCells>
  <pageMargins left="0.70866141732283472" right="0.70866141732283472" top="0.55118110236220474" bottom="0.35433070866141736" header="0.31496062992125984" footer="0.31496062992125984"/>
  <pageSetup paperSize="9" scale="80" orientation="portrait" r:id="rId1"/>
  <rowBreaks count="2" manualBreakCount="2">
    <brk id="14" max="16383" man="1"/>
    <brk id="1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TROŠKOVNIK_INOX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289_GRAD_POREC_PARENZO_ponuda_rukohvati_ograde.xlsx</dc:title>
  <dc:creator>Korisnik</dc:creator>
  <cp:lastModifiedBy>Veronika Bronić</cp:lastModifiedBy>
  <cp:lastPrinted>2024-07-26T11:00:12Z</cp:lastPrinted>
  <dcterms:created xsi:type="dcterms:W3CDTF">2024-07-15T06:00:41Z</dcterms:created>
  <dcterms:modified xsi:type="dcterms:W3CDTF">2025-05-07T06:15:03Z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2024-07-13T00:00:00Z</vt:filetime>
  </property>
  <property fmtid="{D5CDD505-2E9C-101B-9397-08002B2CF9AE}" pid="3" name="LastSaved">
    <vt:filetime>2024-07-15T00:00:00Z</vt:filetime>
  </property>
  <property fmtid="{D5CDD505-2E9C-101B-9397-08002B2CF9AE}" pid="4" name="Producer">
    <vt:lpwstr>3-Heights(TM) PDF Security Shell 4.8.25.2 (http://www.pdf-tools.com)</vt:lpwstr>
  </property>
</Properties>
</file>